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130" activeTab="0"/>
  </bookViews>
  <sheets>
    <sheet name="Πινακάς 8" sheetId="1" r:id="rId1"/>
  </sheets>
  <definedNames>
    <definedName name="_xlnm.Print_Area" localSheetId="0">'Πινακάς 8'!$A$1:$S$31</definedName>
  </definedNames>
  <calcPr fullCalcOnLoad="1"/>
</workbook>
</file>

<file path=xl/sharedStrings.xml><?xml version="1.0" encoding="utf-8"?>
<sst xmlns="http://schemas.openxmlformats.org/spreadsheetml/2006/main" count="52" uniqueCount="24">
  <si>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</si>
  <si>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</si>
  <si>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</si>
  <si>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</si>
  <si>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</si>
  <si>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</si>
  <si>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</si>
  <si>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</si>
  <si>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</si>
  <si>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</si>
  <si>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</si>
  <si>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</si>
  <si>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</si>
  <si>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>Ανώτερη Εκπαίδευση</t>
  </si>
  <si>
    <t xml:space="preserve">ΣΥΝΟΛΟ </t>
  </si>
  <si>
    <t>%</t>
  </si>
  <si>
    <t>Αρ.</t>
  </si>
  <si>
    <t>Απασχόληση</t>
  </si>
  <si>
    <t>% μεταβολή</t>
  </si>
  <si>
    <t>53R</t>
  </si>
  <si>
    <t>Τριτοβάθμια Εκπαίδ.</t>
  </si>
  <si>
    <t>Μεταβολή 2011-2012</t>
  </si>
  <si>
    <t>ΠΙΝΑΚΑΣ 8: ΕΓΓΕΓΡΑΜΜΕΝΗ ΑΝΕΡΓΙΑ ΚΑΤΑ ΗΛΙΚΙΑ ΚΑΙ ΜΟΡΦΩΤΙΚΟ ΕΠΙΠΕΔΟ ΚΑΤΑ ΤΟΝ ΟΚΤΩΒΡΙΟ ΤΟΥ 2012</t>
  </si>
  <si>
    <t>Οκτώβριος 2011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</si>
</sst>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5.7"/>
      <color indexed="8"/>
      <name val="Arial"/>
      <family val="0"/>
    </font>
    <font>
      <sz val="8.25"/>
      <color indexed="8"/>
      <name val="Arial"/>
      <family val="0"/>
    </font>
    <font>
      <b/>
      <sz val="5.7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9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5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9" fontId="0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3" fontId="1" fillId="33" borderId="16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9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Fill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2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9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9" fontId="1" fillId="0" borderId="17" xfId="60" applyFont="1" applyBorder="1" applyAlignment="1">
      <alignment/>
    </xf>
    <xf numFmtId="9" fontId="1" fillId="0" borderId="16" xfId="60" applyFont="1" applyFill="1" applyBorder="1" applyAlignment="1">
      <alignment/>
    </xf>
    <xf numFmtId="9" fontId="1" fillId="0" borderId="17" xfId="60" applyFont="1" applyFill="1" applyBorder="1" applyAlignment="1">
      <alignment/>
    </xf>
    <xf numFmtId="9" fontId="1" fillId="0" borderId="24" xfId="6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" fillId="0" borderId="19" xfId="0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1" fillId="33" borderId="16" xfId="6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25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9" fontId="1" fillId="0" borderId="12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3" xfId="0" applyFont="1" applyBorder="1" applyAlignment="1">
      <alignment/>
    </xf>
    <xf numFmtId="9" fontId="1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9" fontId="1" fillId="0" borderId="12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1" xfId="0" applyFont="1" applyBorder="1" applyAlignment="1">
      <alignment/>
    </xf>
    <xf numFmtId="3" fontId="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εγγεγραμμένων ανέργων κατά Μορφωτικό Επίπεδο κατά τον Οκτώβριο του 2011 και 2012
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525"/>
          <c:w val="1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'Πινακάς 8'!$AT$9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8'!$AS$10:$AS$14</c:f>
              <c:strCache/>
            </c:strRef>
          </c:cat>
          <c:val>
            <c:numRef>
              <c:f>'Πινακάς 8'!$AT$10:$AT$14</c:f>
              <c:numCache/>
            </c:numRef>
          </c:val>
        </c:ser>
        <c:ser>
          <c:idx val="1"/>
          <c:order val="1"/>
          <c:tx>
            <c:strRef>
              <c:f>'Πινακάς 8'!$AU$9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8'!$AS$10:$AS$14</c:f>
              <c:strCache/>
            </c:strRef>
          </c:cat>
          <c:val>
            <c:numRef>
              <c:f>'Πινακάς 8'!$AU$10:$AU$14</c:f>
              <c:numCache/>
            </c:numRef>
          </c:val>
        </c:ser>
        <c:axId val="18744971"/>
        <c:axId val="34487012"/>
      </c:barChart>
      <c:catAx>
        <c:axId val="187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7012"/>
        <c:crosses val="autoZero"/>
        <c:auto val="1"/>
        <c:lblOffset val="100"/>
        <c:tickLblSkip val="1"/>
        <c:noMultiLvlLbl val="0"/>
      </c:catAx>
      <c:valAx>
        <c:axId val="34487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44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2"/>
          <c:w val="0.216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κατά τον Οκτώβριο του 2011 και 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273"/>
          <c:w val="0.988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8'!$AS$5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8'!$AT$4:$BA$4</c:f>
              <c:strCache/>
            </c:strRef>
          </c:cat>
          <c:val>
            <c:numRef>
              <c:f>'Πινακάς 8'!$AT$5:$BA$5</c:f>
              <c:numCache/>
            </c:numRef>
          </c:val>
          <c:smooth val="0"/>
        </c:ser>
        <c:ser>
          <c:idx val="1"/>
          <c:order val="1"/>
          <c:tx>
            <c:strRef>
              <c:f>'Πινακάς 8'!$AS$6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8'!$AT$4:$BA$4</c:f>
              <c:strCache/>
            </c:strRef>
          </c:cat>
          <c:val>
            <c:numRef>
              <c:f>'Πινακάς 8'!$AT$6:$BA$6</c:f>
              <c:numCache/>
            </c:numRef>
          </c:val>
          <c:smooth val="0"/>
        </c:ser>
        <c:marker val="1"/>
        <c:axId val="41947653"/>
        <c:axId val="41984558"/>
      </c:lineChart>
      <c:catAx>
        <c:axId val="4194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84558"/>
        <c:crosses val="autoZero"/>
        <c:auto val="1"/>
        <c:lblOffset val="100"/>
        <c:tickLblSkip val="1"/>
        <c:noMultiLvlLbl val="0"/>
      </c:catAx>
      <c:valAx>
        <c:axId val="41984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1615"/>
          <c:w val="0.295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15</xdr:row>
      <xdr:rowOff>0</xdr:rowOff>
    </xdr:from>
    <xdr:to>
      <xdr:col>18</xdr:col>
      <xdr:colOff>400050</xdr:colOff>
      <xdr:row>30</xdr:row>
      <xdr:rowOff>47625</xdr:rowOff>
    </xdr:to>
    <xdr:graphicFrame>
      <xdr:nvGraphicFramePr>
        <xdr:cNvPr id="1" name="Chart 2"/>
        <xdr:cNvGraphicFramePr/>
      </xdr:nvGraphicFramePr>
      <xdr:xfrm>
        <a:off x="4581525" y="2552700"/>
        <a:ext cx="4276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19050</xdr:rowOff>
    </xdr:from>
    <xdr:to>
      <xdr:col>8</xdr:col>
      <xdr:colOff>209550</xdr:colOff>
      <xdr:row>30</xdr:row>
      <xdr:rowOff>57150</xdr:rowOff>
    </xdr:to>
    <xdr:graphicFrame>
      <xdr:nvGraphicFramePr>
        <xdr:cNvPr id="2" name="Chart 3"/>
        <xdr:cNvGraphicFramePr/>
      </xdr:nvGraphicFramePr>
      <xdr:xfrm>
        <a:off x="9525" y="2571750"/>
        <a:ext cx="4562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tabSelected="1" zoomScaleSheetLayoutView="100" zoomScalePageLayoutView="0" workbookViewId="0" topLeftCell="A7">
      <selection activeCell="A1" sqref="A1:S31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19" width="6.140625" style="0" customWidth="1"/>
    <col min="45" max="45" width="20.00390625" style="0" customWidth="1"/>
    <col min="46" max="46" width="11.00390625" style="0" bestFit="1" customWidth="1"/>
  </cols>
  <sheetData>
    <row r="1" spans="1:19" ht="12.75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33"/>
      <c r="Q1" s="33"/>
      <c r="R1" s="33"/>
      <c r="S1" s="33"/>
    </row>
    <row r="2" spans="1:19" ht="13.5" thickBot="1">
      <c r="A2" s="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3.5" thickBot="1">
      <c r="A3" s="2"/>
      <c r="B3" s="60" t="s">
        <v>0</v>
      </c>
      <c r="C3" s="61"/>
      <c r="D3" s="60" t="s">
        <v>1</v>
      </c>
      <c r="E3" s="62"/>
      <c r="F3" s="60" t="s">
        <v>2</v>
      </c>
      <c r="G3" s="61"/>
      <c r="H3" s="60" t="s">
        <v>3</v>
      </c>
      <c r="I3" s="62"/>
      <c r="J3" s="60" t="s">
        <v>4</v>
      </c>
      <c r="K3" s="62"/>
      <c r="L3" s="60" t="s">
        <v>5</v>
      </c>
      <c r="M3" s="61"/>
      <c r="N3" s="60" t="s">
        <v>6</v>
      </c>
      <c r="O3" s="62"/>
      <c r="P3" s="60" t="s">
        <v>7</v>
      </c>
      <c r="Q3" s="62"/>
      <c r="R3" s="60" t="s">
        <v>8</v>
      </c>
      <c r="S3" s="61"/>
    </row>
    <row r="4" spans="1:53" ht="13.5" thickBot="1">
      <c r="A4" s="3"/>
      <c r="B4" s="12" t="s">
        <v>16</v>
      </c>
      <c r="C4" s="12" t="s">
        <v>15</v>
      </c>
      <c r="D4" s="12" t="s">
        <v>16</v>
      </c>
      <c r="E4" s="12" t="s">
        <v>15</v>
      </c>
      <c r="F4" s="12" t="s">
        <v>16</v>
      </c>
      <c r="G4" s="12" t="s">
        <v>15</v>
      </c>
      <c r="H4" s="12" t="s">
        <v>16</v>
      </c>
      <c r="I4" s="12" t="s">
        <v>15</v>
      </c>
      <c r="J4" s="12" t="s">
        <v>16</v>
      </c>
      <c r="K4" s="12" t="s">
        <v>15</v>
      </c>
      <c r="L4" s="12" t="s">
        <v>16</v>
      </c>
      <c r="M4" s="12" t="s">
        <v>15</v>
      </c>
      <c r="N4" s="12" t="s">
        <v>16</v>
      </c>
      <c r="O4" s="12" t="s">
        <v>15</v>
      </c>
      <c r="P4" s="12" t="s">
        <v>16</v>
      </c>
      <c r="Q4" s="12" t="s">
        <v>15</v>
      </c>
      <c r="R4" s="12" t="s">
        <v>16</v>
      </c>
      <c r="S4" s="12" t="s">
        <v>15</v>
      </c>
      <c r="AT4" s="14" t="s">
        <v>1</v>
      </c>
      <c r="AU4" s="14" t="s">
        <v>2</v>
      </c>
      <c r="AV4" s="14" t="s">
        <v>3</v>
      </c>
      <c r="AW4" s="14" t="s">
        <v>4</v>
      </c>
      <c r="AX4" s="14" t="s">
        <v>5</v>
      </c>
      <c r="AY4" s="14" t="s">
        <v>6</v>
      </c>
      <c r="AZ4" s="14" t="s">
        <v>7</v>
      </c>
      <c r="BA4" s="14" t="s">
        <v>8</v>
      </c>
    </row>
    <row r="5" spans="1:53" ht="13.5" thickBot="1">
      <c r="A5" s="16" t="s">
        <v>9</v>
      </c>
      <c r="B5" s="34">
        <f>SUM(D5+F5+H5+J5+L5+N5+P5+R5)</f>
        <v>140</v>
      </c>
      <c r="C5" s="17">
        <v>0.004604779931069552</v>
      </c>
      <c r="D5" s="53">
        <v>0</v>
      </c>
      <c r="E5" s="35">
        <v>0</v>
      </c>
      <c r="F5" s="54">
        <v>7</v>
      </c>
      <c r="G5" s="35">
        <v>0.0017275419545903258</v>
      </c>
      <c r="H5" s="54">
        <v>9</v>
      </c>
      <c r="I5" s="35">
        <v>0.0016195789094835343</v>
      </c>
      <c r="J5" s="54">
        <v>36</v>
      </c>
      <c r="K5" s="35">
        <v>0.004514672686230248</v>
      </c>
      <c r="L5" s="54">
        <v>27</v>
      </c>
      <c r="M5" s="35">
        <v>0.0038955417688645217</v>
      </c>
      <c r="N5" s="54">
        <v>41</v>
      </c>
      <c r="O5" s="35">
        <v>0.005723059743160246</v>
      </c>
      <c r="P5" s="54">
        <v>18</v>
      </c>
      <c r="Q5" s="35">
        <v>0.0067898906073179935</v>
      </c>
      <c r="R5" s="54">
        <v>2</v>
      </c>
      <c r="S5" s="35">
        <v>0.019230769230769232</v>
      </c>
      <c r="AS5">
        <v>2011</v>
      </c>
      <c r="AT5" s="22">
        <f>D12</f>
        <v>274</v>
      </c>
      <c r="AU5" s="23">
        <f>F12</f>
        <v>3117</v>
      </c>
      <c r="AV5" s="23">
        <f>H12</f>
        <v>4374</v>
      </c>
      <c r="AW5" s="23">
        <f>J12</f>
        <v>6300</v>
      </c>
      <c r="AX5" s="23">
        <f>L12</f>
        <v>5463</v>
      </c>
      <c r="AY5" s="23">
        <f>N12</f>
        <v>5419</v>
      </c>
      <c r="AZ5" s="23">
        <f>P12</f>
        <v>1914</v>
      </c>
      <c r="BA5" s="23">
        <f>R12</f>
        <v>86</v>
      </c>
    </row>
    <row r="6" spans="1:53" ht="13.5" thickBot="1">
      <c r="A6" s="6" t="s">
        <v>10</v>
      </c>
      <c r="B6" s="34">
        <f>SUM(D6+F6+H6+J6+L6+N6+P6+R6)</f>
        <v>8359</v>
      </c>
      <c r="C6" s="7">
        <v>0.2600994406463642</v>
      </c>
      <c r="D6" s="48">
        <v>40</v>
      </c>
      <c r="E6" s="11">
        <v>0.12539184952978055</v>
      </c>
      <c r="F6" s="50">
        <v>301</v>
      </c>
      <c r="G6" s="11">
        <v>0.07428430404738401</v>
      </c>
      <c r="H6" s="50">
        <v>596</v>
      </c>
      <c r="I6" s="11">
        <v>0.10725211445024294</v>
      </c>
      <c r="J6" s="50">
        <v>1570</v>
      </c>
      <c r="K6" s="11">
        <v>0.19688989214948582</v>
      </c>
      <c r="L6" s="50">
        <v>1846</v>
      </c>
      <c r="M6" s="11">
        <v>0.2663396335305151</v>
      </c>
      <c r="N6" s="50">
        <v>2728</v>
      </c>
      <c r="O6" s="11">
        <v>0.3807928531546622</v>
      </c>
      <c r="P6" s="50">
        <v>1227</v>
      </c>
      <c r="Q6" s="11">
        <v>0.46284420973217655</v>
      </c>
      <c r="R6" s="50">
        <v>51</v>
      </c>
      <c r="S6" s="11">
        <v>0.49038461538461536</v>
      </c>
      <c r="AS6">
        <v>2012</v>
      </c>
      <c r="AT6" s="22">
        <f>D11</f>
        <v>319</v>
      </c>
      <c r="AU6" s="23">
        <f>F11</f>
        <v>4052</v>
      </c>
      <c r="AV6" s="23">
        <f>H11</f>
        <v>5557</v>
      </c>
      <c r="AW6" s="23">
        <f>J11</f>
        <v>7974</v>
      </c>
      <c r="AX6" s="23">
        <f>L11</f>
        <v>6931</v>
      </c>
      <c r="AY6" s="23">
        <f>N11</f>
        <v>7164</v>
      </c>
      <c r="AZ6" s="23">
        <f>P11</f>
        <v>2651</v>
      </c>
      <c r="BA6" s="23">
        <f>R11</f>
        <v>104</v>
      </c>
    </row>
    <row r="7" spans="1:19" ht="13.5" thickBot="1">
      <c r="A7" s="6" t="s">
        <v>11</v>
      </c>
      <c r="B7" s="34">
        <f>SUM(D7+F7+H7+J7+L7+N7+P7+R7)</f>
        <v>14078</v>
      </c>
      <c r="C7" s="7">
        <v>0.40892140798915194</v>
      </c>
      <c r="D7" s="48">
        <v>220</v>
      </c>
      <c r="E7" s="11">
        <v>0.6896551724137931</v>
      </c>
      <c r="F7" s="50">
        <v>1433</v>
      </c>
      <c r="G7" s="11">
        <v>0.3536525172754195</v>
      </c>
      <c r="H7" s="50">
        <v>1752</v>
      </c>
      <c r="I7" s="11">
        <v>0.3152780277127947</v>
      </c>
      <c r="J7" s="50">
        <v>3384</v>
      </c>
      <c r="K7" s="11">
        <v>0.42437923250564336</v>
      </c>
      <c r="L7" s="50">
        <v>3394</v>
      </c>
      <c r="M7" s="11">
        <v>0.48968402827874763</v>
      </c>
      <c r="N7" s="50">
        <v>2933</v>
      </c>
      <c r="O7" s="11">
        <v>0.4094081518704634</v>
      </c>
      <c r="P7" s="50">
        <v>923</v>
      </c>
      <c r="Q7" s="11">
        <v>0.34817050169747266</v>
      </c>
      <c r="R7" s="50">
        <v>39</v>
      </c>
      <c r="S7" s="11">
        <v>0.375</v>
      </c>
    </row>
    <row r="8" spans="1:19" ht="13.5" thickBot="1">
      <c r="A8" s="6" t="s">
        <v>12</v>
      </c>
      <c r="B8" s="34">
        <f>SUM(D8+F8+H8+J8+L8+N8+P8+R8)</f>
        <v>3669</v>
      </c>
      <c r="C8" s="7">
        <v>0.10613593988360924</v>
      </c>
      <c r="D8" s="48">
        <v>57</v>
      </c>
      <c r="E8" s="11">
        <v>0.1786833855799373</v>
      </c>
      <c r="F8" s="50">
        <v>733</v>
      </c>
      <c r="G8" s="11">
        <v>0.18089832181638696</v>
      </c>
      <c r="H8" s="50">
        <v>602</v>
      </c>
      <c r="I8" s="11">
        <v>0.10833183372323196</v>
      </c>
      <c r="J8" s="50">
        <v>849</v>
      </c>
      <c r="K8" s="11">
        <v>0.10647103085026335</v>
      </c>
      <c r="L8" s="50">
        <v>705</v>
      </c>
      <c r="M8" s="11">
        <v>0.10171692396479584</v>
      </c>
      <c r="N8" s="55">
        <v>590</v>
      </c>
      <c r="O8" s="11">
        <v>0.08235622557230597</v>
      </c>
      <c r="P8" s="50">
        <v>131</v>
      </c>
      <c r="Q8" s="11">
        <v>0.04941531497548095</v>
      </c>
      <c r="R8" s="50">
        <v>2</v>
      </c>
      <c r="S8" s="11">
        <v>0.019230769230769232</v>
      </c>
    </row>
    <row r="9" spans="1:47" ht="13.5" thickBot="1">
      <c r="A9" s="18" t="s">
        <v>20</v>
      </c>
      <c r="B9" s="34">
        <f>SUM(D9+F9+H9+J9+L9+N9+P9+R9)</f>
        <v>8506</v>
      </c>
      <c r="C9" s="36">
        <v>0.22023843154980507</v>
      </c>
      <c r="D9" s="56">
        <v>2</v>
      </c>
      <c r="E9" s="20">
        <v>0.006269592476489028</v>
      </c>
      <c r="F9" s="57">
        <v>1578</v>
      </c>
      <c r="G9" s="20">
        <v>0.38943731490621913</v>
      </c>
      <c r="H9" s="57">
        <v>2598</v>
      </c>
      <c r="I9" s="20">
        <v>0.4675184452042469</v>
      </c>
      <c r="J9" s="57">
        <v>2135</v>
      </c>
      <c r="K9" s="20">
        <v>0.2677451718083772</v>
      </c>
      <c r="L9" s="57">
        <v>959</v>
      </c>
      <c r="M9" s="20">
        <v>0.1383638724570769</v>
      </c>
      <c r="N9" s="58">
        <v>872</v>
      </c>
      <c r="O9" s="20">
        <v>0.12171970965940815</v>
      </c>
      <c r="P9" s="57">
        <v>352</v>
      </c>
      <c r="Q9" s="20">
        <v>0.13278008298755187</v>
      </c>
      <c r="R9" s="57">
        <v>10</v>
      </c>
      <c r="S9" s="20">
        <v>0.09615384615384616</v>
      </c>
      <c r="AT9">
        <v>2011</v>
      </c>
      <c r="AU9">
        <v>2012</v>
      </c>
    </row>
    <row r="10" spans="1:48" ht="13.5" thickBot="1">
      <c r="A10" s="4"/>
      <c r="B10" s="37"/>
      <c r="C10" s="5"/>
      <c r="D10" s="38"/>
      <c r="E10" s="39"/>
      <c r="F10" s="9"/>
      <c r="G10" s="21"/>
      <c r="H10" s="9"/>
      <c r="I10" s="10"/>
      <c r="J10" s="9"/>
      <c r="K10" s="10"/>
      <c r="L10" s="51"/>
      <c r="M10" s="10"/>
      <c r="N10" s="8"/>
      <c r="O10" s="10"/>
      <c r="P10" s="51"/>
      <c r="Q10" s="10"/>
      <c r="R10" s="9"/>
      <c r="S10" s="10"/>
      <c r="AS10" s="16" t="s">
        <v>9</v>
      </c>
      <c r="AT10" s="39">
        <v>0.005418042824804245</v>
      </c>
      <c r="AU10" s="17">
        <f>C5</f>
        <v>0.004604779931069552</v>
      </c>
      <c r="AV10" s="17"/>
    </row>
    <row r="11" spans="1:48" ht="13.5" thickBot="1">
      <c r="A11" s="13" t="s">
        <v>14</v>
      </c>
      <c r="B11" s="15">
        <f>SUM(B5:B9)</f>
        <v>34752</v>
      </c>
      <c r="C11" s="40">
        <v>1</v>
      </c>
      <c r="D11" s="15">
        <f>SUM(D5:D9)</f>
        <v>319</v>
      </c>
      <c r="E11" s="25">
        <v>1</v>
      </c>
      <c r="F11" s="15">
        <f>SUM(F5:F9)</f>
        <v>4052</v>
      </c>
      <c r="G11" s="25">
        <v>1</v>
      </c>
      <c r="H11" s="15">
        <f>SUM(H5:H9)</f>
        <v>5557</v>
      </c>
      <c r="I11" s="25">
        <v>1</v>
      </c>
      <c r="J11" s="15">
        <f>SUM(J5:J9)</f>
        <v>7974</v>
      </c>
      <c r="K11" s="25">
        <v>1</v>
      </c>
      <c r="L11" s="15">
        <f>SUM(L5:L9)</f>
        <v>6931</v>
      </c>
      <c r="M11" s="25">
        <v>1</v>
      </c>
      <c r="N11" s="15">
        <f>SUM(N5:N9)</f>
        <v>7164</v>
      </c>
      <c r="O11" s="25">
        <v>1</v>
      </c>
      <c r="P11" s="15">
        <f>SUM(P5:P9)</f>
        <v>2651</v>
      </c>
      <c r="Q11" s="25">
        <v>1</v>
      </c>
      <c r="R11" s="15">
        <f>SUM(R5:R9)</f>
        <v>104</v>
      </c>
      <c r="S11" s="25">
        <v>1</v>
      </c>
      <c r="AS11" s="6" t="s">
        <v>10</v>
      </c>
      <c r="AT11" s="5">
        <v>0.2577281330018184</v>
      </c>
      <c r="AU11" s="17">
        <f>C6</f>
        <v>0.2600994406463642</v>
      </c>
      <c r="AV11" s="7"/>
    </row>
    <row r="12" spans="1:48" ht="13.5" thickBot="1">
      <c r="A12" s="42" t="s">
        <v>23</v>
      </c>
      <c r="B12" s="43">
        <v>26947</v>
      </c>
      <c r="C12" s="44"/>
      <c r="D12" s="45">
        <v>274</v>
      </c>
      <c r="E12" s="44"/>
      <c r="F12" s="45">
        <v>3117</v>
      </c>
      <c r="G12" s="44"/>
      <c r="H12" s="46">
        <v>4374</v>
      </c>
      <c r="I12" s="44"/>
      <c r="J12" s="45">
        <v>6300</v>
      </c>
      <c r="K12" s="44"/>
      <c r="L12" s="45">
        <v>5463</v>
      </c>
      <c r="M12" s="44"/>
      <c r="N12" s="45">
        <v>5419</v>
      </c>
      <c r="O12" s="44"/>
      <c r="P12" s="45">
        <v>1914</v>
      </c>
      <c r="Q12" s="44"/>
      <c r="R12" s="43">
        <v>86</v>
      </c>
      <c r="S12" s="52"/>
      <c r="AS12" s="6" t="s">
        <v>11</v>
      </c>
      <c r="AT12" s="5">
        <v>0.4177088358629903</v>
      </c>
      <c r="AU12" s="17">
        <f>C7</f>
        <v>0.40892140798915194</v>
      </c>
      <c r="AV12" s="7"/>
    </row>
    <row r="13" spans="1:47" ht="13.5" thickBot="1">
      <c r="A13" s="13" t="s">
        <v>21</v>
      </c>
      <c r="B13" s="24">
        <f>B11-B12</f>
        <v>7805</v>
      </c>
      <c r="C13" s="25"/>
      <c r="D13" s="26">
        <f>D11-D12</f>
        <v>45</v>
      </c>
      <c r="E13" s="25"/>
      <c r="F13" s="26">
        <f aca="true" t="shared" si="0" ref="F13:R13">F11-F12</f>
        <v>935</v>
      </c>
      <c r="G13" s="25"/>
      <c r="H13" s="27">
        <f t="shared" si="0"/>
        <v>1183</v>
      </c>
      <c r="I13" s="25"/>
      <c r="J13" s="26">
        <f t="shared" si="0"/>
        <v>1674</v>
      </c>
      <c r="K13" s="25"/>
      <c r="L13" s="26">
        <f t="shared" si="0"/>
        <v>1468</v>
      </c>
      <c r="M13" s="25"/>
      <c r="N13" s="26">
        <f t="shared" si="0"/>
        <v>1745</v>
      </c>
      <c r="O13" s="25"/>
      <c r="P13" s="26">
        <f t="shared" si="0"/>
        <v>737</v>
      </c>
      <c r="Q13" s="25"/>
      <c r="R13" s="24">
        <f t="shared" si="0"/>
        <v>18</v>
      </c>
      <c r="S13" s="25"/>
      <c r="AS13" s="6" t="s">
        <v>12</v>
      </c>
      <c r="AT13" s="5">
        <v>0.09756188072883809</v>
      </c>
      <c r="AU13" s="17">
        <f>C8</f>
        <v>0.10613593988360924</v>
      </c>
    </row>
    <row r="14" spans="1:47" ht="13.5" thickBot="1">
      <c r="A14" s="28" t="s">
        <v>18</v>
      </c>
      <c r="B14" s="29">
        <f>B13/B12</f>
        <v>0.2896426318328571</v>
      </c>
      <c r="C14" s="29"/>
      <c r="D14" s="30">
        <f>D13/D12</f>
        <v>0.16423357664233576</v>
      </c>
      <c r="E14" s="29"/>
      <c r="F14" s="30">
        <f aca="true" t="shared" si="1" ref="F14:R14">F13/F12</f>
        <v>0.2999679178697465</v>
      </c>
      <c r="G14" s="29"/>
      <c r="H14" s="31">
        <f t="shared" si="1"/>
        <v>0.2704618198445359</v>
      </c>
      <c r="I14" s="29"/>
      <c r="J14" s="30">
        <f t="shared" si="1"/>
        <v>0.26571428571428574</v>
      </c>
      <c r="K14" s="29"/>
      <c r="L14" s="30">
        <f t="shared" si="1"/>
        <v>0.26871682225883214</v>
      </c>
      <c r="M14" s="29"/>
      <c r="N14" s="30">
        <f t="shared" si="1"/>
        <v>0.32201513194316295</v>
      </c>
      <c r="O14" s="29"/>
      <c r="P14" s="30">
        <f t="shared" si="1"/>
        <v>0.3850574712643678</v>
      </c>
      <c r="Q14" s="29"/>
      <c r="R14" s="29">
        <f t="shared" si="1"/>
        <v>0.20930232558139536</v>
      </c>
      <c r="S14" s="29"/>
      <c r="AS14" s="18" t="s">
        <v>13</v>
      </c>
      <c r="AT14" s="49">
        <v>0.22158310758154898</v>
      </c>
      <c r="AU14" s="17">
        <f>C9</f>
        <v>0.22023843154980507</v>
      </c>
    </row>
    <row r="15" spans="1:45" ht="12.75">
      <c r="A15" s="41"/>
      <c r="B15" s="41"/>
      <c r="C15" s="41"/>
      <c r="D15" s="41"/>
      <c r="E15" s="59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S15" s="19" t="s">
        <v>17</v>
      </c>
    </row>
    <row r="16" spans="1:46" ht="12.75">
      <c r="A16" s="63"/>
      <c r="B16" s="6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AS16" s="1">
        <v>2005</v>
      </c>
      <c r="AT16" s="1">
        <v>2004</v>
      </c>
    </row>
    <row r="17" spans="1:49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AR17" s="1"/>
      <c r="AS17">
        <v>3328</v>
      </c>
      <c r="AT17">
        <v>4146</v>
      </c>
      <c r="AW17" s="32" t="s">
        <v>19</v>
      </c>
    </row>
    <row r="18" spans="1:46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AR18" s="1"/>
      <c r="AS18">
        <v>30855</v>
      </c>
      <c r="AT18">
        <v>29264</v>
      </c>
    </row>
    <row r="19" spans="1:46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AR19" s="1"/>
      <c r="AS19">
        <v>46148</v>
      </c>
      <c r="AT19">
        <v>44589</v>
      </c>
    </row>
    <row r="20" spans="1:46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AR20" s="1"/>
      <c r="AS20">
        <v>92307</v>
      </c>
      <c r="AT20">
        <v>90260</v>
      </c>
    </row>
    <row r="21" spans="1:46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AR21" s="1"/>
      <c r="AS21">
        <v>90893</v>
      </c>
      <c r="AT21">
        <v>87809</v>
      </c>
    </row>
    <row r="22" spans="1:46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AR22" s="1"/>
      <c r="AS22">
        <v>61358</v>
      </c>
      <c r="AT22">
        <v>59441</v>
      </c>
    </row>
    <row r="23" spans="1:46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AR23" s="1"/>
      <c r="AS23">
        <v>13124</v>
      </c>
      <c r="AT23">
        <v>13129</v>
      </c>
    </row>
    <row r="24" spans="1:46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AR24" s="1"/>
      <c r="AS24">
        <v>10018</v>
      </c>
      <c r="AT24">
        <v>9363</v>
      </c>
    </row>
    <row r="25" spans="1:46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AS25">
        <f>SUM(AS17:AS24)</f>
        <v>348031</v>
      </c>
      <c r="AT25">
        <f>SUM(AT17:AT24)</f>
        <v>338001</v>
      </c>
    </row>
    <row r="26" spans="1:19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</sheetData>
  <sheetProtection/>
  <mergeCells count="11">
    <mergeCell ref="A1:O1"/>
    <mergeCell ref="R3:S3"/>
    <mergeCell ref="P3:Q3"/>
    <mergeCell ref="N3:O3"/>
    <mergeCell ref="J3:K3"/>
    <mergeCell ref="L3:M3"/>
    <mergeCell ref="A16:B16"/>
    <mergeCell ref="H3:I3"/>
    <mergeCell ref="B3:C3"/>
    <mergeCell ref="D3:E3"/>
    <mergeCell ref="F3:G3"/>
  </mergeCells>
  <printOptions/>
  <pageMargins left="0.75" right="0.27" top="0.57" bottom="0.42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2012-09-04T08:13:22Z</cp:lastPrinted>
  <dcterms:created xsi:type="dcterms:W3CDTF">2003-11-05T09:55:20Z</dcterms:created>
  <dcterms:modified xsi:type="dcterms:W3CDTF">2012-11-09T10:01:19Z</dcterms:modified>
  <cp:category/>
  <cp:version/>
  <cp:contentType/>
  <cp:contentStatus/>
</cp:coreProperties>
</file>